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Sales by rep" sheetId="2" state="visible" r:id="rId2"/>
    <sheet xmlns:r="http://schemas.openxmlformats.org/officeDocument/2006/relationships" name="2 Bakery categories" sheetId="3" state="visible" r:id="rId3"/>
    <sheet xmlns:r="http://schemas.openxmlformats.org/officeDocument/2006/relationships" name="3 Coffee by month" sheetId="4" state="visible" r:id="rId4"/>
    <sheet xmlns:r="http://schemas.openxmlformats.org/officeDocument/2006/relationships" name="4 Trip costs" sheetId="5" state="visible" r:id="rId5"/>
    <sheet xmlns:r="http://schemas.openxmlformats.org/officeDocument/2006/relationships" name="5 Screen time" sheetId="6" state="visible" r:id="rId6"/>
    <sheet xmlns:r="http://schemas.openxmlformats.org/officeDocument/2006/relationships" name="Practic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"/>
    <numFmt numFmtId="165" formatCode="yyyy-mm-dd h:mm:ss"/>
    <numFmt numFmtId="166" formatCode="d mmm yyyy"/>
    <numFmt numFmtId="167" formatCode="&quot;$&quot;#,##0.00"/>
    <numFmt numFmtId="168" formatCode="&quot;gets back &quot;$#,##0;&quot;owes &quot;$#,##0;&quot;all square&quot;"/>
    <numFmt numFmtId="169" formatCode="0 &quot;min&quot;"/>
  </numFmts>
  <fonts count="12">
    <font>
      <name val="Calibri"/>
      <family val="2"/>
      <color theme="1"/>
      <sz val="11"/>
      <scheme val="minor"/>
    </font>
    <font>
      <name val="Montserrat"/>
      <color rgb="001F7A4D"/>
      <sz val="18"/>
    </font>
    <font>
      <name val="Montserrat"/>
      <color rgb="004A5A51"/>
      <sz val="9"/>
    </font>
    <font>
      <name val="Montserrat"/>
      <b val="1"/>
      <color rgb="001F7A4D"/>
      <sz val="10"/>
    </font>
    <font>
      <name val="Montserrat"/>
      <color rgb="00000000"/>
      <sz val="10"/>
    </font>
    <font>
      <name val="Montserrat"/>
      <b val="1"/>
      <color rgb="001F7A4D"/>
      <sz val="12"/>
    </font>
    <font>
      <name val="Montserrat"/>
      <b val="1"/>
      <color rgb="00FFFFFF"/>
      <sz val="10"/>
    </font>
    <font>
      <name val="Montserrat"/>
      <b val="1"/>
      <color rgb="00000000"/>
      <sz val="10"/>
    </font>
    <font>
      <name val="Montserrat"/>
      <color rgb="001F7A4D"/>
      <sz val="10"/>
    </font>
    <font>
      <name val="Montserrat"/>
      <i val="1"/>
      <color rgb="004A5A51"/>
      <sz val="9"/>
    </font>
    <font>
      <name val="Montserrat"/>
      <color rgb="001F3A2E"/>
      <sz val="10"/>
    </font>
    <font>
      <name val="Montserrat"/>
      <b val="1"/>
      <color rgb="001F7A4D"/>
      <sz val="11"/>
    </font>
  </fonts>
  <fills count="6">
    <fill>
      <patternFill/>
    </fill>
    <fill>
      <patternFill patternType="gray125"/>
    </fill>
    <fill>
      <patternFill patternType="solid">
        <fgColor rgb="001F7A4D"/>
      </patternFill>
    </fill>
    <fill>
      <patternFill patternType="solid">
        <fgColor rgb="00DDF0E3"/>
      </patternFill>
    </fill>
    <fill>
      <patternFill patternType="solid">
        <fgColor rgb="00BFE3CB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C9CDBF"/>
      </left>
      <right style="thin">
        <color rgb="00C9CDBF"/>
      </right>
      <top style="thin">
        <color rgb="00C9CDBF"/>
      </top>
      <bottom style="thin">
        <color rgb="00C9CDB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/>
    </xf>
    <xf numFmtId="0" fontId="6" fillId="2" borderId="1" applyAlignment="1" pivotButton="0" quotePrefix="0" xfId="0">
      <alignment horizontal="left" vertical="center" indent="1"/>
    </xf>
    <xf numFmtId="0" fontId="7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8" fillId="0" borderId="1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4" fillId="3" borderId="1" applyAlignment="1" pivotButton="0" quotePrefix="0" xfId="0">
      <alignment horizontal="left" vertical="center" indent="1"/>
    </xf>
    <xf numFmtId="164" fontId="4" fillId="3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indent="1"/>
    </xf>
    <xf numFmtId="164" fontId="7" fillId="4" borderId="1" applyAlignment="1" pivotButton="0" quotePrefix="0" xfId="0">
      <alignment horizontal="right" vertical="center"/>
    </xf>
    <xf numFmtId="0" fontId="10" fillId="0" borderId="1" applyAlignment="1" pivotButton="0" quotePrefix="1" xfId="0">
      <alignment horizontal="left" vertical="center" indent="1"/>
    </xf>
    <xf numFmtId="0" fontId="7" fillId="5" borderId="1" applyAlignment="1" pivotButton="0" quotePrefix="0" xfId="0">
      <alignment vertical="center"/>
    </xf>
    <xf numFmtId="164" fontId="7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7" fontId="7" fillId="4" borderId="1" applyAlignment="1" pivotButton="0" quotePrefix="0" xfId="0">
      <alignment horizontal="right" vertical="center"/>
    </xf>
    <xf numFmtId="167" fontId="7" fillId="0" borderId="1" applyAlignment="1" pivotButton="0" quotePrefix="0" xfId="0">
      <alignment horizontal="right" vertical="center"/>
    </xf>
    <xf numFmtId="0" fontId="11" fillId="0" borderId="0" applyAlignment="1" pivotButton="0" quotePrefix="0" xfId="0">
      <alignment vertical="center"/>
    </xf>
    <xf numFmtId="164" fontId="4" fillId="0" borderId="1" applyAlignment="1" pivotButton="0" quotePrefix="0" xfId="0">
      <alignment horizontal="right" vertical="center"/>
    </xf>
    <xf numFmtId="168" fontId="7" fillId="0" borderId="1" applyAlignment="1" pivotButton="0" quotePrefix="0" xfId="0">
      <alignment horizontal="right" vertical="center"/>
    </xf>
    <xf numFmtId="168" fontId="7" fillId="5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9" fontId="7" fillId="4" borderId="1" applyAlignment="1" pivotButton="0" quotePrefix="0" xfId="0">
      <alignment horizontal="right" vertical="center"/>
    </xf>
    <xf numFmtId="169" fontId="7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name val="Montserrat"/>
        <b val="1"/>
        <color rgb="001F7A4D"/>
      </font>
      <fill>
        <patternFill patternType="solid">
          <fgColor rgb="00BFE3CB"/>
        </patternFill>
      </fill>
    </dxf>
    <dxf>
      <font>
        <name val="Montserrat"/>
        <b val="1"/>
        <color rgb="00B26B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718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B3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7" customWidth="1" min="2" max="2"/>
    <col width="100" customWidth="1" min="3" max="3"/>
  </cols>
  <sheetData>
    <row r="1" ht="42" customHeight="1"/>
    <row r="3">
      <c r="B3" s="1" t="inlineStr">
        <is>
          <t>SUMIFS: free examples</t>
        </is>
      </c>
    </row>
    <row r="4">
      <c r="B4" s="2" t="inlineStr">
        <is>
          <t>All 5 examples from the SUMIFS article, working, plus practice tasks that check your answers.</t>
        </is>
      </c>
    </row>
    <row r="6" ht="19" customHeight="1">
      <c r="B6" s="3" t="inlineStr">
        <is>
          <t>Works in</t>
        </is>
      </c>
      <c r="C6" s="4" t="inlineStr">
        <is>
          <t>Google Sheets and Excel (any version from 2007 on). SUMIFS works the same way in both.</t>
        </is>
      </c>
    </row>
    <row r="8">
      <c r="B8" s="5" t="inlineStr">
        <is>
          <t>What's inside</t>
        </is>
      </c>
    </row>
    <row r="9">
      <c r="B9" s="6" t="inlineStr">
        <is>
          <t>Tab</t>
        </is>
      </c>
      <c r="C9" s="6" t="inlineStr">
        <is>
          <t>What it shows</t>
        </is>
      </c>
    </row>
    <row r="10">
      <c r="B10" s="7" t="inlineStr">
        <is>
          <t>1 Sales by rep</t>
        </is>
      </c>
      <c r="C10" s="8" t="inlineStr">
        <is>
          <t>Anna's total, Ben in March, and a self-updating leaderboard.</t>
        </is>
      </c>
    </row>
    <row r="11">
      <c r="B11" s="7" t="inlineStr">
        <is>
          <t>2 Bakery categories</t>
        </is>
      </c>
      <c r="C11" s="8" t="inlineStr">
        <is>
          <t>Revenue by category, a 3-cell mini report, and a wildcard (*milk).</t>
        </is>
      </c>
    </row>
    <row r="12">
      <c r="B12" s="7" t="inlineStr">
        <is>
          <t>3 Coffee by month</t>
        </is>
      </c>
      <c r="C12" s="8" t="inlineStr">
        <is>
          <t>Date conditions: coffee spending in September only.</t>
        </is>
      </c>
    </row>
    <row r="13">
      <c r="B13" s="7" t="inlineStr">
        <is>
          <t>4 Trip costs</t>
        </is>
      </c>
      <c r="C13" s="8" t="inlineStr">
        <is>
          <t>Who paid what, the food bill, and a settle-up list for 4 friends.</t>
        </is>
      </c>
    </row>
    <row r="14">
      <c r="B14" s="7" t="inlineStr">
        <is>
          <t>5 Screen time</t>
        </is>
      </c>
      <c r="C14" s="8" t="inlineStr">
        <is>
          <t>Social apps on work days, using "&lt;&gt;Sat" and "&lt;&gt;Sun".</t>
        </is>
      </c>
    </row>
    <row r="15">
      <c r="B15" s="7" t="inlineStr">
        <is>
          <t>Practice</t>
        </is>
      </c>
      <c r="C15" s="8" t="inlineStr">
        <is>
          <t>5 tasks on the sales data. Type a formula, get an instant check.</t>
        </is>
      </c>
    </row>
    <row r="17">
      <c r="B17" s="5" t="inlineStr">
        <is>
          <t>How to use it</t>
        </is>
      </c>
    </row>
    <row r="18" ht="15" customHeight="1">
      <c r="B18" s="9" t="inlineStr">
        <is>
          <t>•  Mint cells are inputs: change them and watch the results update.</t>
        </is>
      </c>
    </row>
    <row r="19" ht="15" customHeight="1">
      <c r="B19" s="9" t="inlineStr">
        <is>
          <t>•  Each example tab has the data in exactly the same cells as the article (headers in row 1), so every formula you copy from the article works as it is.</t>
        </is>
      </c>
    </row>
    <row r="20" ht="15" customHeight="1">
      <c r="B20" s="9" t="inlineStr">
        <is>
          <t>•  Next to the data you'll find each formula live, plus the same formula as text so you can see it and copy it.</t>
        </is>
      </c>
    </row>
    <row r="21" ht="15" customHeight="1">
      <c r="B21" s="9" t="inlineStr">
        <is>
          <t>•  Then try the Practice tab: type your answer in the mint cell and the check cell tells you if you got it.</t>
        </is>
      </c>
    </row>
    <row r="22" ht="15" customHeight="1">
      <c r="B22" s="9" t="inlineStr">
        <is>
          <t>•  In Google Sheets: File &gt; Import (or open the file from Drive), then File &gt; Make a copy so it's yours.</t>
        </is>
      </c>
    </row>
    <row r="24">
      <c r="B24" s="5" t="inlineStr">
        <is>
          <t>Links</t>
        </is>
      </c>
    </row>
    <row r="25">
      <c r="B25" s="7" t="inlineStr">
        <is>
          <t>Full article</t>
        </is>
      </c>
      <c r="C25" s="10" t="inlineStr">
        <is>
          <t>https://masterthesheets.com/blog/sumifs-examples</t>
        </is>
      </c>
    </row>
    <row r="26">
      <c r="B26" s="7" t="inlineStr">
        <is>
          <t>Free White Belt course</t>
        </is>
      </c>
      <c r="C26" s="10" t="inlineStr">
        <is>
          <t>https://masterthesheets.com/courses/white-belt</t>
        </is>
      </c>
    </row>
    <row r="27">
      <c r="B27" s="7" t="inlineStr">
        <is>
          <t>Template: Personal Budget Dashboard</t>
        </is>
      </c>
      <c r="C27" s="10" t="inlineStr">
        <is>
          <t>https://masterthesheets.etsy.com/listing/4584282190</t>
        </is>
      </c>
    </row>
    <row r="28">
      <c r="B28" s="7" t="inlineStr">
        <is>
          <t>Template: Small Business Bookkeeping</t>
        </is>
      </c>
      <c r="C28" s="10" t="inlineStr">
        <is>
          <t>https://masterthesheets.etsy.com/listing/4584290438</t>
        </is>
      </c>
    </row>
    <row r="30">
      <c r="B30" s="11" t="inlineStr">
        <is>
          <t>Free to use for yourself and your team. Please don't resell it. Made by MasterTheSheets. Master The Sheets. Learn it by doing it.</t>
        </is>
      </c>
    </row>
  </sheetData>
  <mergeCells count="6">
    <mergeCell ref="B21:C21"/>
    <mergeCell ref="B30:C30"/>
    <mergeCell ref="B19:C19"/>
    <mergeCell ref="B20:C20"/>
    <mergeCell ref="B22:C22"/>
    <mergeCell ref="B18:C18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K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3" customWidth="1" min="4" max="4"/>
    <col width="3" customWidth="1" min="5" max="5"/>
    <col width="12" customWidth="1" min="6" max="6"/>
    <col width="13" customWidth="1" min="7" max="7"/>
    <col width="3" customWidth="1" min="8" max="8"/>
    <col width="50" customWidth="1" min="9" max="9"/>
    <col width="14" customWidth="1" min="10" max="10"/>
    <col width="58" customWidth="1" min="11" max="11"/>
  </cols>
  <sheetData>
    <row r="1">
      <c r="A1" s="6" t="inlineStr">
        <is>
          <t>Rep</t>
        </is>
      </c>
      <c r="B1" s="6" t="inlineStr">
        <is>
          <t>Month</t>
        </is>
      </c>
      <c r="C1" s="6" t="inlineStr">
        <is>
          <t>Sales</t>
        </is>
      </c>
      <c r="F1" s="6" t="inlineStr">
        <is>
          <t>Rep</t>
        </is>
      </c>
      <c r="G1" s="6" t="inlineStr">
        <is>
          <t>Total sales</t>
        </is>
      </c>
      <c r="I1" s="6" t="inlineStr">
        <is>
          <t>What it answers</t>
        </is>
      </c>
      <c r="J1" s="6" t="inlineStr">
        <is>
          <t>Result</t>
        </is>
      </c>
      <c r="K1" s="6" t="inlineStr">
        <is>
          <t>Formula to copy</t>
        </is>
      </c>
    </row>
    <row r="2">
      <c r="A2" s="12" t="inlineStr">
        <is>
          <t>Anna</t>
        </is>
      </c>
      <c r="B2" s="12" t="inlineStr">
        <is>
          <t>Jan</t>
        </is>
      </c>
      <c r="C2" s="13" t="n">
        <v>4200</v>
      </c>
      <c r="F2" s="12" t="inlineStr">
        <is>
          <t>Anna</t>
        </is>
      </c>
      <c r="G2" s="14">
        <f>SUMIFS($C$2:$C$7, $A$2:$A$7, F2)</f>
        <v>13800</v>
      </c>
      <c r="I2" s="15" t="inlineStr">
        <is>
          <t>Anna's total so far</t>
        </is>
      </c>
      <c r="J2" s="16">
        <f>SUMIFS(C2:C7, A2:A7, "Anna")</f>
        <v>13800</v>
      </c>
      <c r="K2" s="17" t="inlineStr">
        <is>
          <t>=SUMIFS(C2:C7, A2:A7, "Anna")</t>
        </is>
      </c>
    </row>
    <row r="3">
      <c r="A3" s="12" t="inlineStr">
        <is>
          <t>Ben</t>
        </is>
      </c>
      <c r="B3" s="12" t="inlineStr">
        <is>
          <t>Jan</t>
        </is>
      </c>
      <c r="C3" s="13" t="n">
        <v>3100</v>
      </c>
      <c r="F3" s="12" t="inlineStr">
        <is>
          <t>Ben</t>
        </is>
      </c>
      <c r="G3" s="14">
        <f>SUMIFS($C$2:$C$7, $A$2:$A$7, F3)</f>
        <v>9800</v>
      </c>
      <c r="I3" s="15" t="inlineStr">
        <is>
          <t>Ben in March only (two conditions)</t>
        </is>
      </c>
      <c r="J3" s="14">
        <f>SUMIFS(C2:C7, A2:A7, "Ben", B2:B7, "Mar")</f>
        <v>3900</v>
      </c>
      <c r="K3" s="17" t="inlineStr">
        <is>
          <t>=SUMIFS(C2:C7, A2:A7, "Ben", B2:B7, "Mar")</t>
        </is>
      </c>
    </row>
    <row r="4">
      <c r="A4" s="12" t="inlineStr">
        <is>
          <t>Anna</t>
        </is>
      </c>
      <c r="B4" s="12" t="inlineStr">
        <is>
          <t>Feb</t>
        </is>
      </c>
      <c r="C4" s="13" t="n">
        <v>5000</v>
      </c>
      <c r="I4" s="15" t="inlineStr">
        <is>
          <t>Pro move: point at the name in F2 (used in G2)</t>
        </is>
      </c>
      <c r="J4" s="14">
        <f>SUMIFS($C$2:$C$7, $A$2:$A$7, F2)</f>
        <v>13800</v>
      </c>
      <c r="K4" s="17" t="inlineStr">
        <is>
          <t>=SUMIFS($C$2:$C$7, $A$2:$A$7, F2)</t>
        </is>
      </c>
    </row>
    <row r="5">
      <c r="A5" s="12" t="inlineStr">
        <is>
          <t>Ben</t>
        </is>
      </c>
      <c r="B5" s="12" t="inlineStr">
        <is>
          <t>Feb</t>
        </is>
      </c>
      <c r="C5" s="13" t="n">
        <v>2800</v>
      </c>
    </row>
    <row r="6">
      <c r="A6" s="12" t="inlineStr">
        <is>
          <t>Anna</t>
        </is>
      </c>
      <c r="B6" s="12" t="inlineStr">
        <is>
          <t>Mar</t>
        </is>
      </c>
      <c r="C6" s="13" t="n">
        <v>4600</v>
      </c>
      <c r="F6" s="11" t="inlineStr">
        <is>
          <t>Pro move: a leaderboard. Add a name in F4 and fill G3 down.</t>
        </is>
      </c>
    </row>
    <row r="7">
      <c r="A7" s="12" t="inlineStr">
        <is>
          <t>Ben</t>
        </is>
      </c>
      <c r="B7" s="12" t="inlineStr">
        <is>
          <t>Mar</t>
        </is>
      </c>
      <c r="C7" s="13" t="n">
        <v>3900</v>
      </c>
    </row>
    <row r="9">
      <c r="A9" s="11" t="inlineStr">
        <is>
          <t>Mint cells are inputs: change them and watch the results update. Data sits in the same cells as the article.</t>
        </is>
      </c>
    </row>
  </sheetData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J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9" customWidth="1" min="3" max="3"/>
    <col width="3" customWidth="1" min="4" max="4"/>
    <col width="13" customWidth="1" min="5" max="5"/>
    <col width="12" customWidth="1" min="6" max="6"/>
    <col width="3" customWidth="1" min="7" max="7"/>
    <col width="44" customWidth="1" min="8" max="8"/>
    <col width="14" customWidth="1" min="9" max="9"/>
    <col width="58" customWidth="1" min="10" max="10"/>
  </cols>
  <sheetData>
    <row r="1">
      <c r="A1" s="6" t="inlineStr">
        <is>
          <t>Product</t>
        </is>
      </c>
      <c r="B1" s="6" t="inlineStr">
        <is>
          <t>Category</t>
        </is>
      </c>
      <c r="C1" s="6" t="inlineStr">
        <is>
          <t>Revenue this week</t>
        </is>
      </c>
      <c r="E1" s="6" t="inlineStr">
        <is>
          <t>Category</t>
        </is>
      </c>
      <c r="F1" s="6" t="inlineStr">
        <is>
          <t>Revenue</t>
        </is>
      </c>
      <c r="H1" s="6" t="inlineStr">
        <is>
          <t>What it answers</t>
        </is>
      </c>
      <c r="I1" s="6" t="inlineStr">
        <is>
          <t>Result</t>
        </is>
      </c>
      <c r="J1" s="6" t="inlineStr">
        <is>
          <t>Formula to copy</t>
        </is>
      </c>
    </row>
    <row r="2">
      <c r="A2" s="12" t="inlineStr">
        <is>
          <t>Croissant</t>
        </is>
      </c>
      <c r="B2" s="12" t="inlineStr">
        <is>
          <t>Pastries</t>
        </is>
      </c>
      <c r="C2" s="13" t="n">
        <v>420</v>
      </c>
      <c r="E2" s="12" t="inlineStr">
        <is>
          <t>Pastries</t>
        </is>
      </c>
      <c r="F2" s="16">
        <f>SUMIFS($C$2:$C$7, $B$2:$B$7, E2)</f>
        <v>780</v>
      </c>
      <c r="H2" s="15" t="inlineStr">
        <is>
          <t>Pastries revenue</t>
        </is>
      </c>
      <c r="I2" s="16">
        <f>SUMIFS(C2:C7, B2:B7, "Pastries")</f>
        <v>780</v>
      </c>
      <c r="J2" s="17" t="inlineStr">
        <is>
          <t>=SUMIFS(C2:C7, B2:B7, "Pastries")</t>
        </is>
      </c>
    </row>
    <row r="3">
      <c r="A3" s="12" t="inlineStr">
        <is>
          <t>Cinnamon roll</t>
        </is>
      </c>
      <c r="B3" s="12" t="inlineStr">
        <is>
          <t>Pastries</t>
        </is>
      </c>
      <c r="C3" s="13" t="n">
        <v>360</v>
      </c>
      <c r="E3" s="12" t="inlineStr">
        <is>
          <t>Soft drinks</t>
        </is>
      </c>
      <c r="F3" s="14">
        <f>SUMIFS($C$2:$C$7, $B$2:$B$7, E3)</f>
        <v>340</v>
      </c>
      <c r="H3" s="15" t="inlineStr">
        <is>
          <t>Mini report: in F2, then fill down to F4</t>
        </is>
      </c>
      <c r="I3" s="14">
        <f>SUMIFS($C$2:$C$7, $B$2:$B$7, E2)</f>
        <v>780</v>
      </c>
      <c r="J3" s="17" t="inlineStr">
        <is>
          <t>=SUMIFS($C$2:$C$7, $B$2:$B$7, E2)</t>
        </is>
      </c>
    </row>
    <row r="4">
      <c r="A4" s="12" t="inlineStr">
        <is>
          <t>Fresh milk</t>
        </is>
      </c>
      <c r="B4" s="12" t="inlineStr">
        <is>
          <t>Milk</t>
        </is>
      </c>
      <c r="C4" s="13" t="n">
        <v>150</v>
      </c>
      <c r="E4" s="12" t="inlineStr">
        <is>
          <t>Milk</t>
        </is>
      </c>
      <c r="F4" s="14">
        <f>SUMIFS($C$2:$C$7, $B$2:$B$7, E4)</f>
        <v>240</v>
      </c>
      <c r="H4" s="15" t="inlineStr">
        <is>
          <t>Wildcard: every product ending in "milk"</t>
        </is>
      </c>
      <c r="I4" s="14">
        <f>SUMIFS(C2:C7, A2:A7, "*milk")</f>
        <v>240</v>
      </c>
      <c r="J4" s="17" t="inlineStr">
        <is>
          <t>=SUMIFS(C2:C7, A2:A7, "*milk")</t>
        </is>
      </c>
    </row>
    <row r="5">
      <c r="A5" s="12" t="inlineStr">
        <is>
          <t>Chocolate milk</t>
        </is>
      </c>
      <c r="B5" s="12" t="inlineStr">
        <is>
          <t>Milk</t>
        </is>
      </c>
      <c r="C5" s="13" t="n">
        <v>90</v>
      </c>
      <c r="E5" s="18" t="inlineStr">
        <is>
          <t>Total</t>
        </is>
      </c>
      <c r="F5" s="19">
        <f>SUM(F2:F4)</f>
        <v>1360</v>
      </c>
    </row>
    <row r="6">
      <c r="A6" s="12" t="inlineStr">
        <is>
          <t>Lemonade</t>
        </is>
      </c>
      <c r="B6" s="12" t="inlineStr">
        <is>
          <t>Soft drinks</t>
        </is>
      </c>
      <c r="C6" s="13" t="n">
        <v>210</v>
      </c>
    </row>
    <row r="7">
      <c r="A7" s="12" t="inlineStr">
        <is>
          <t>Cola</t>
        </is>
      </c>
      <c r="B7" s="12" t="inlineStr">
        <is>
          <t>Soft drinks</t>
        </is>
      </c>
      <c r="C7" s="13" t="n">
        <v>130</v>
      </c>
    </row>
    <row r="9">
      <c r="A9" s="11" t="inlineStr">
        <is>
          <t>Mint cells are inputs: change them and watch the results update. Data sits in the same cells as the article.</t>
        </is>
      </c>
    </row>
  </sheetData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G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3" customWidth="1" min="4" max="4"/>
    <col width="31" customWidth="1" min="5" max="5"/>
    <col width="12" customWidth="1" min="6" max="6"/>
    <col width="92" customWidth="1" min="7" max="7"/>
  </cols>
  <sheetData>
    <row r="1">
      <c r="A1" s="6" t="inlineStr">
        <is>
          <t>Date</t>
        </is>
      </c>
      <c r="B1" s="6" t="inlineStr">
        <is>
          <t>Category</t>
        </is>
      </c>
      <c r="C1" s="6" t="inlineStr">
        <is>
          <t>Amount</t>
        </is>
      </c>
      <c r="E1" s="6" t="inlineStr">
        <is>
          <t>What it answers</t>
        </is>
      </c>
      <c r="F1" s="6" t="inlineStr">
        <is>
          <t>Result</t>
        </is>
      </c>
      <c r="G1" s="6" t="inlineStr">
        <is>
          <t>Formula to copy</t>
        </is>
      </c>
    </row>
    <row r="2">
      <c r="A2" s="20" t="n">
        <v>46262</v>
      </c>
      <c r="B2" s="12" t="inlineStr">
        <is>
          <t>Coffee</t>
        </is>
      </c>
      <c r="C2" s="21" t="n">
        <v>3.8</v>
      </c>
      <c r="E2" s="15" t="inlineStr">
        <is>
          <t>Coffee in September only</t>
        </is>
      </c>
      <c r="F2" s="22">
        <f>SUMIFS(C2:C7, B2:B7, "Coffee", A2:A7, "&gt;="&amp;DATE(2026,9,1), A2:A7, "&lt;"&amp;DATE(2026,10,1))</f>
        <v>12.5</v>
      </c>
      <c r="G2" s="17" t="inlineStr">
        <is>
          <t>=SUMIFS(C2:C7, B2:B7, "Coffee", A2:A7, "&gt;="&amp;DATE(2026,9,1), A2:A7, "&lt;"&amp;DATE(2026,10,1))</t>
        </is>
      </c>
    </row>
    <row r="3">
      <c r="A3" s="20" t="n">
        <v>46267</v>
      </c>
      <c r="B3" s="12" t="inlineStr">
        <is>
          <t>Coffee</t>
        </is>
      </c>
      <c r="C3" s="21" t="n">
        <v>4.2</v>
      </c>
      <c r="E3" s="15" t="inlineStr">
        <is>
          <t>Bonus: all coffee, any date</t>
        </is>
      </c>
      <c r="F3" s="23">
        <f>SUMIFS(C2:C7, B2:B7, "Coffee")</f>
        <v>20.5</v>
      </c>
      <c r="G3" s="17" t="inlineStr">
        <is>
          <t>=SUMIFS(C2:C7, B2:B7, "Coffee")</t>
        </is>
      </c>
    </row>
    <row r="4">
      <c r="A4" s="20" t="n">
        <v>46270</v>
      </c>
      <c r="B4" s="12" t="inlineStr">
        <is>
          <t>Groceries</t>
        </is>
      </c>
      <c r="C4" s="21" t="n">
        <v>46.1</v>
      </c>
    </row>
    <row r="5">
      <c r="A5" s="20" t="n">
        <v>46274</v>
      </c>
      <c r="B5" s="12" t="inlineStr">
        <is>
          <t>Coffee</t>
        </is>
      </c>
      <c r="C5" s="21" t="n">
        <v>3.8</v>
      </c>
    </row>
    <row r="6">
      <c r="A6" s="20" t="n">
        <v>46282</v>
      </c>
      <c r="B6" s="12" t="inlineStr">
        <is>
          <t>Coffee</t>
        </is>
      </c>
      <c r="C6" s="21" t="n">
        <v>4.5</v>
      </c>
    </row>
    <row r="7">
      <c r="A7" s="20" t="n">
        <v>46296</v>
      </c>
      <c r="B7" s="12" t="inlineStr">
        <is>
          <t>Coffee</t>
        </is>
      </c>
      <c r="C7" s="21" t="n">
        <v>4.2</v>
      </c>
    </row>
    <row r="9">
      <c r="A9" s="11" t="inlineStr">
        <is>
          <t>Mint cells are inputs: change them and watch the results update. Data sits in the same cells as the article.</t>
        </is>
      </c>
    </row>
  </sheetData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H1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3" customWidth="1" min="5" max="5"/>
    <col width="30" customWidth="1" min="6" max="6"/>
    <col width="14" customWidth="1" min="7" max="7"/>
    <col width="58" customWidth="1" min="8" max="8"/>
  </cols>
  <sheetData>
    <row r="1">
      <c r="A1" s="6" t="inlineStr">
        <is>
          <t>Who paid</t>
        </is>
      </c>
      <c r="B1" s="6" t="inlineStr">
        <is>
          <t>Category</t>
        </is>
      </c>
      <c r="C1" s="6" t="inlineStr">
        <is>
          <t>Amount</t>
        </is>
      </c>
      <c r="F1" s="6" t="inlineStr">
        <is>
          <t>What it answers</t>
        </is>
      </c>
      <c r="G1" s="6" t="inlineStr">
        <is>
          <t>Result</t>
        </is>
      </c>
      <c r="H1" s="6" t="inlineStr">
        <is>
          <t>Formula to copy</t>
        </is>
      </c>
    </row>
    <row r="2">
      <c r="A2" s="12" t="inlineStr">
        <is>
          <t>Priya</t>
        </is>
      </c>
      <c r="B2" s="12" t="inlineStr">
        <is>
          <t>Stay</t>
        </is>
      </c>
      <c r="C2" s="13" t="n">
        <v>480</v>
      </c>
      <c r="F2" s="15" t="inlineStr">
        <is>
          <t>Everything Priya paid</t>
        </is>
      </c>
      <c r="G2" s="16">
        <f>SUMIFS(C2:C7, A2:A7, "Priya")</f>
        <v>592</v>
      </c>
      <c r="H2" s="17" t="inlineStr">
        <is>
          <t>=SUMIFS(C2:C7, A2:A7, "Priya")</t>
        </is>
      </c>
    </row>
    <row r="3">
      <c r="A3" s="12" t="inlineStr">
        <is>
          <t>Tomás</t>
        </is>
      </c>
      <c r="B3" s="12" t="inlineStr">
        <is>
          <t>Food</t>
        </is>
      </c>
      <c r="C3" s="13" t="n">
        <v>64</v>
      </c>
      <c r="F3" s="15" t="inlineStr">
        <is>
          <t>The whole food bill</t>
        </is>
      </c>
      <c r="G3" s="14">
        <f>SUMIFS(C2:C7, B2:B7, "Food")</f>
        <v>194</v>
      </c>
      <c r="H3" s="17" t="inlineStr">
        <is>
          <t>=SUMIFS(C2:C7, B2:B7, "Food")</t>
        </is>
      </c>
    </row>
    <row r="4">
      <c r="A4" s="12" t="inlineStr">
        <is>
          <t>Aiko</t>
        </is>
      </c>
      <c r="B4" s="12" t="inlineStr">
        <is>
          <t>Transport</t>
        </is>
      </c>
      <c r="C4" s="13" t="n">
        <v>36</v>
      </c>
      <c r="F4" s="15" t="inlineStr">
        <is>
          <t>Priya's food only</t>
        </is>
      </c>
      <c r="G4" s="14">
        <f>SUMIFS(C2:C7, A2:A7, "Priya", B2:B7, "Food")</f>
        <v>112</v>
      </c>
      <c r="H4" s="17" t="inlineStr">
        <is>
          <t>=SUMIFS(C2:C7, A2:A7, "Priya", B2:B7, "Food")</t>
        </is>
      </c>
    </row>
    <row r="5">
      <c r="A5" s="12" t="inlineStr">
        <is>
          <t>Priya</t>
        </is>
      </c>
      <c r="B5" s="12" t="inlineStr">
        <is>
          <t>Food</t>
        </is>
      </c>
      <c r="C5" s="13" t="n">
        <v>112</v>
      </c>
    </row>
    <row r="6">
      <c r="A6" s="12" t="inlineStr">
        <is>
          <t>Sam</t>
        </is>
      </c>
      <c r="B6" s="12" t="inlineStr">
        <is>
          <t>Fun</t>
        </is>
      </c>
      <c r="C6" s="13" t="n">
        <v>150</v>
      </c>
    </row>
    <row r="7">
      <c r="A7" s="12" t="inlineStr">
        <is>
          <t>Tomás</t>
        </is>
      </c>
      <c r="B7" s="12" t="inlineStr">
        <is>
          <t>Food</t>
        </is>
      </c>
      <c r="C7" s="13" t="n">
        <v>18</v>
      </c>
    </row>
    <row r="9">
      <c r="A9" s="11" t="inlineStr">
        <is>
          <t>Mint cells are inputs: change them and watch the results update. Data sits in the same cells as the article.</t>
        </is>
      </c>
    </row>
    <row r="11">
      <c r="A11" s="24" t="inlineStr">
        <is>
          <t>Settle up: total the trip, divide by four, compare</t>
        </is>
      </c>
    </row>
    <row r="12">
      <c r="A12" s="6" t="inlineStr">
        <is>
          <t>Person</t>
        </is>
      </c>
      <c r="B12" s="6" t="inlineStr">
        <is>
          <t>Paid</t>
        </is>
      </c>
      <c r="C12" s="6" t="inlineStr">
        <is>
          <t>Fair share</t>
        </is>
      </c>
      <c r="D12" s="6" t="inlineStr">
        <is>
          <t>Gets back / owes</t>
        </is>
      </c>
    </row>
    <row r="13">
      <c r="A13" s="12" t="inlineStr">
        <is>
          <t>Priya</t>
        </is>
      </c>
      <c r="B13" s="25">
        <f>SUMIFS($C$2:$C$7, $A$2:$A$7, A13)</f>
        <v>592</v>
      </c>
      <c r="C13" s="25">
        <f>SUM($C$2:$C$7)/COUNTA($A$13:$A$16)</f>
        <v>215</v>
      </c>
      <c r="D13" s="26">
        <f>B13-C13</f>
        <v>377</v>
      </c>
    </row>
    <row r="14">
      <c r="A14" s="12" t="inlineStr">
        <is>
          <t>Tomás</t>
        </is>
      </c>
      <c r="B14" s="25">
        <f>SUMIFS($C$2:$C$7, $A$2:$A$7, A14)</f>
        <v>82</v>
      </c>
      <c r="C14" s="25">
        <f>SUM($C$2:$C$7)/COUNTA($A$13:$A$16)</f>
        <v>215</v>
      </c>
      <c r="D14" s="26">
        <f>B14-C14</f>
        <v>-133</v>
      </c>
    </row>
    <row r="15">
      <c r="A15" s="12" t="inlineStr">
        <is>
          <t>Aiko</t>
        </is>
      </c>
      <c r="B15" s="25">
        <f>SUMIFS($C$2:$C$7, $A$2:$A$7, A15)</f>
        <v>36</v>
      </c>
      <c r="C15" s="25">
        <f>SUM($C$2:$C$7)/COUNTA($A$13:$A$16)</f>
        <v>215</v>
      </c>
      <c r="D15" s="26">
        <f>B15-C15</f>
        <v>-179</v>
      </c>
    </row>
    <row r="16">
      <c r="A16" s="12" t="inlineStr">
        <is>
          <t>Sam</t>
        </is>
      </c>
      <c r="B16" s="25">
        <f>SUMIFS($C$2:$C$7, $A$2:$A$7, A16)</f>
        <v>150</v>
      </c>
      <c r="C16" s="25">
        <f>SUM($C$2:$C$7)/COUNTA($A$13:$A$16)</f>
        <v>215</v>
      </c>
      <c r="D16" s="26">
        <f>B16-C16</f>
        <v>-65</v>
      </c>
    </row>
    <row r="17">
      <c r="A17" s="18" t="inlineStr">
        <is>
          <t>Total</t>
        </is>
      </c>
      <c r="B17" s="19">
        <f>SUM(B13:B16)</f>
        <v>860</v>
      </c>
      <c r="C17" s="19">
        <f>SUM(C13:C16)</f>
        <v>860</v>
      </c>
      <c r="D17" s="27">
        <f>SUM(D13:D16)</f>
        <v>0</v>
      </c>
    </row>
    <row r="18">
      <c r="A18" s="11" t="inlineStr">
        <is>
          <t>Positive = the group owes them. Negative = they pay the others. It always adds up to zero.</t>
        </is>
      </c>
    </row>
  </sheetData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H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1" customWidth="1" min="3" max="3"/>
    <col width="10" customWidth="1" min="4" max="4"/>
    <col width="3" customWidth="1" min="5" max="5"/>
    <col width="38" customWidth="1" min="6" max="6"/>
    <col width="12" customWidth="1" min="7" max="7"/>
    <col width="66" customWidth="1" min="8" max="8"/>
  </cols>
  <sheetData>
    <row r="1">
      <c r="A1" s="6" t="inlineStr">
        <is>
          <t>Day</t>
        </is>
      </c>
      <c r="B1" s="6" t="inlineStr">
        <is>
          <t>App</t>
        </is>
      </c>
      <c r="C1" s="6" t="inlineStr">
        <is>
          <t>Type</t>
        </is>
      </c>
      <c r="D1" s="6" t="inlineStr">
        <is>
          <t>Minutes</t>
        </is>
      </c>
      <c r="F1" s="6" t="inlineStr">
        <is>
          <t>What it answers</t>
        </is>
      </c>
      <c r="G1" s="6" t="inlineStr">
        <is>
          <t>Result</t>
        </is>
      </c>
      <c r="H1" s="6" t="inlineStr">
        <is>
          <t>Formula to copy</t>
        </is>
      </c>
    </row>
    <row r="2">
      <c r="A2" s="12" t="inlineStr">
        <is>
          <t>Mon</t>
        </is>
      </c>
      <c r="B2" s="12" t="inlineStr">
        <is>
          <t>Instagram</t>
        </is>
      </c>
      <c r="C2" s="12" t="inlineStr">
        <is>
          <t>Social</t>
        </is>
      </c>
      <c r="D2" s="28" t="n">
        <v>48</v>
      </c>
      <c r="F2" s="15" t="inlineStr">
        <is>
          <t>Social apps on work days (minutes)</t>
        </is>
      </c>
      <c r="G2" s="29">
        <f>SUMIFS(D2:D7, C2:C7, "Social", A2:A7, "&lt;&gt;Sat", A2:A7, "&lt;&gt;Sun")</f>
        <v>140</v>
      </c>
      <c r="H2" s="17" t="inlineStr">
        <is>
          <t>=SUMIFS(D2:D7, C2:C7, "Social", A2:A7, "&lt;&gt;Sat", A2:A7, "&lt;&gt;Sun")</t>
        </is>
      </c>
    </row>
    <row r="3">
      <c r="A3" s="12" t="inlineStr">
        <is>
          <t>Mon</t>
        </is>
      </c>
      <c r="B3" s="12" t="inlineStr">
        <is>
          <t>Duolingo</t>
        </is>
      </c>
      <c r="C3" s="12" t="inlineStr">
        <is>
          <t>Learning</t>
        </is>
      </c>
      <c r="D3" s="28" t="n">
        <v>15</v>
      </c>
      <c r="F3" s="15" t="inlineStr">
        <is>
          <t>Bonus: social apps, whole week</t>
        </is>
      </c>
      <c r="G3" s="30">
        <f>SUMIFS(D2:D7, C2:C7, "Social")</f>
        <v>305</v>
      </c>
      <c r="H3" s="17" t="inlineStr">
        <is>
          <t>=SUMIFS(D2:D7, C2:C7, "Social")</t>
        </is>
      </c>
    </row>
    <row r="4">
      <c r="A4" s="12" t="inlineStr">
        <is>
          <t>Tue</t>
        </is>
      </c>
      <c r="B4" s="12" t="inlineStr">
        <is>
          <t>TikTok</t>
        </is>
      </c>
      <c r="C4" s="12" t="inlineStr">
        <is>
          <t>Social</t>
        </is>
      </c>
      <c r="D4" s="28" t="n">
        <v>62</v>
      </c>
    </row>
    <row r="5">
      <c r="A5" s="12" t="inlineStr">
        <is>
          <t>Tue</t>
        </is>
      </c>
      <c r="B5" s="12" t="inlineStr">
        <is>
          <t>Instagram</t>
        </is>
      </c>
      <c r="C5" s="12" t="inlineStr">
        <is>
          <t>Social</t>
        </is>
      </c>
      <c r="D5" s="28" t="n">
        <v>30</v>
      </c>
    </row>
    <row r="6">
      <c r="A6" s="12" t="inlineStr">
        <is>
          <t>Sat</t>
        </is>
      </c>
      <c r="B6" s="12" t="inlineStr">
        <is>
          <t>TikTok</t>
        </is>
      </c>
      <c r="C6" s="12" t="inlineStr">
        <is>
          <t>Social</t>
        </is>
      </c>
      <c r="D6" s="28" t="n">
        <v>95</v>
      </c>
    </row>
    <row r="7">
      <c r="A7" s="12" t="inlineStr">
        <is>
          <t>Sun</t>
        </is>
      </c>
      <c r="B7" s="12" t="inlineStr">
        <is>
          <t>Instagram</t>
        </is>
      </c>
      <c r="C7" s="12" t="inlineStr">
        <is>
          <t>Social</t>
        </is>
      </c>
      <c r="D7" s="28" t="n">
        <v>70</v>
      </c>
    </row>
    <row r="9">
      <c r="A9" s="11" t="inlineStr">
        <is>
          <t>Mint cells are inputs: change them and watch the results update. Data sits in the same cells as the article.</t>
        </is>
      </c>
    </row>
  </sheetData>
  <pageMargins left="0.75" right="0.75" top="1" bottom="1" header="0.5" footer="0.5"/>
  <pageSetup orientation="landscape" fitToHeight="1" fitToWidth="1"/>
</worksheet>
</file>

<file path=xl/worksheets/sheet7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I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3" customWidth="1" min="4" max="4"/>
    <col width="4" customWidth="1" min="5" max="5"/>
    <col width="58.86" customWidth="1" min="6" max="6"/>
    <col width="14" customWidth="1" min="7" max="7"/>
    <col width="13" customWidth="1" min="8" max="8"/>
    <col width="90.3" customWidth="1" min="9" max="9"/>
  </cols>
  <sheetData>
    <row r="1">
      <c r="A1" s="6" t="inlineStr">
        <is>
          <t>Rep</t>
        </is>
      </c>
      <c r="B1" s="6" t="inlineStr">
        <is>
          <t>Month</t>
        </is>
      </c>
      <c r="C1" s="6" t="inlineStr">
        <is>
          <t>Sales</t>
        </is>
      </c>
      <c r="E1" s="6" t="inlineStr">
        <is>
          <t>#</t>
        </is>
      </c>
      <c r="F1" s="6" t="inlineStr">
        <is>
          <t>Practice task</t>
        </is>
      </c>
      <c r="G1" s="6" t="inlineStr">
        <is>
          <t>Your answer</t>
        </is>
      </c>
      <c r="H1" s="6" t="inlineStr">
        <is>
          <t>Check</t>
        </is>
      </c>
      <c r="I1" s="6" t="inlineStr">
        <is>
          <t>Hint</t>
        </is>
      </c>
    </row>
    <row r="2">
      <c r="A2" s="12" t="inlineStr">
        <is>
          <t>Anna</t>
        </is>
      </c>
      <c r="B2" s="12" t="inlineStr">
        <is>
          <t>Jan</t>
        </is>
      </c>
      <c r="C2" s="13" t="n">
        <v>4200</v>
      </c>
      <c r="E2" s="31" t="n">
        <v>1</v>
      </c>
      <c r="F2" s="32" t="inlineStr">
        <is>
          <t>What did Ben sell in total?</t>
        </is>
      </c>
      <c r="G2" s="13" t="n"/>
      <c r="H2" s="31">
        <f>IFERROR(IF(G2="","",IF(ROUND(G2,2)=ROUND(SUMPRODUCT((A2:A7="Ben")*C2:C7),2),"✓ Correct","Try again")),"Try again")</f>
      </c>
      <c r="I2" s="33" t="inlineStr">
        <is>
          <t>What to add first (C2:C7), then where to look (A2:A7) and what to match ("Ben").</t>
        </is>
      </c>
    </row>
    <row r="3">
      <c r="A3" s="12" t="inlineStr">
        <is>
          <t>Ben</t>
        </is>
      </c>
      <c r="B3" s="12" t="inlineStr">
        <is>
          <t>Jan</t>
        </is>
      </c>
      <c r="C3" s="13" t="n">
        <v>3100</v>
      </c>
      <c r="E3" s="31" t="n">
        <v>2</v>
      </c>
      <c r="F3" s="32" t="inlineStr">
        <is>
          <t>Total sales in February, both reps.</t>
        </is>
      </c>
      <c r="G3" s="13" t="n"/>
      <c r="H3" s="31">
        <f>IFERROR(IF(G3="","",IF(ROUND(G3,2)=ROUND(SUMPRODUCT((B2:B7="Feb")*C2:C7),2),"✓ Correct","Try again")),"Try again")</f>
      </c>
      <c r="I3" s="33" t="inlineStr">
        <is>
          <t>Same idea, but look in the Month column.</t>
        </is>
      </c>
    </row>
    <row r="4">
      <c r="A4" s="12" t="inlineStr">
        <is>
          <t>Anna</t>
        </is>
      </c>
      <c r="B4" s="12" t="inlineStr">
        <is>
          <t>Feb</t>
        </is>
      </c>
      <c r="C4" s="13" t="n">
        <v>5000</v>
      </c>
      <c r="E4" s="31" t="n">
        <v>3</v>
      </c>
      <c r="F4" s="32" t="inlineStr">
        <is>
          <t>Add up only the months where a rep sold more than $4,000.</t>
        </is>
      </c>
      <c r="G4" s="13" t="n"/>
      <c r="H4" s="31">
        <f>IFERROR(IF(G4="","",IF(ROUND(G4,2)=ROUND(SUMPRODUCT((C2:C7&gt;4000)*C2:C7),2),"✓ Correct","Try again")),"Try again")</f>
      </c>
      <c r="I4" s="33" t="inlineStr">
        <is>
          <t>The sum range and the criteria range can be the same column. The condition is "&gt;4000", in quotes.</t>
        </is>
      </c>
    </row>
    <row r="5">
      <c r="A5" s="12" t="inlineStr">
        <is>
          <t>Ben</t>
        </is>
      </c>
      <c r="B5" s="12" t="inlineStr">
        <is>
          <t>Feb</t>
        </is>
      </c>
      <c r="C5" s="13" t="n">
        <v>2800</v>
      </c>
      <c r="E5" s="31" t="n">
        <v>4</v>
      </c>
      <c r="F5" s="32" t="inlineStr">
        <is>
          <t>Anna's sales in every month except January.</t>
        </is>
      </c>
      <c r="G5" s="13" t="n"/>
      <c r="H5" s="31">
        <f>IFERROR(IF(G5="","",IF(ROUND(G5,2)=ROUND(SUMPRODUCT((A2:A7="Anna")*(B2:B7&lt;&gt;"Jan")*C2:C7),2),"✓ Correct","Try again")),"Try again")</f>
      </c>
      <c r="I5" s="33" t="inlineStr">
        <is>
          <t>Two conditions. "Not January" is written "&lt;&gt;Jan".</t>
        </is>
      </c>
    </row>
    <row r="6">
      <c r="A6" s="12" t="inlineStr">
        <is>
          <t>Anna</t>
        </is>
      </c>
      <c r="B6" s="12" t="inlineStr">
        <is>
          <t>Mar</t>
        </is>
      </c>
      <c r="C6" s="13" t="n">
        <v>4600</v>
      </c>
      <c r="E6" s="31" t="n">
        <v>5</v>
      </c>
      <c r="F6" s="32" t="inlineStr">
        <is>
          <t>Ben's sales in January OR February.</t>
        </is>
      </c>
      <c r="G6" s="13" t="n"/>
      <c r="H6" s="31">
        <f>IFERROR(IF(G6="","",IF(ROUND(G6,2)=ROUND(SUMPRODUCT((A2:A7="Ben")*((B2:B7="Jan")+(B2:B7="Feb"))*C2:C7),2),"✓ Correct","Try again")),"Try again")</f>
      </c>
      <c r="I6" s="33" t="inlineStr">
        <is>
          <t>SUMIFS only does AND. Write one SUMIFS for January, one for February, and add them with +.</t>
        </is>
      </c>
    </row>
    <row r="7">
      <c r="A7" s="12" t="inlineStr">
        <is>
          <t>Ben</t>
        </is>
      </c>
      <c r="B7" s="12" t="inlineStr">
        <is>
          <t>Mar</t>
        </is>
      </c>
      <c r="C7" s="13" t="n">
        <v>3900</v>
      </c>
    </row>
    <row r="8">
      <c r="F8" s="5" t="inlineStr">
        <is>
          <t>Practice: your turn</t>
        </is>
      </c>
    </row>
    <row r="9">
      <c r="F9" s="11" t="inlineStr">
        <is>
          <t>Type a formula in each mint cell, using the data on the left. The check updates instantly. Stuck? Read the hint.</t>
        </is>
      </c>
    </row>
    <row r="10">
      <c r="F10" s="11" t="inlineStr">
        <is>
          <t>The checks use SUMPRODUCT, so peeking at them won't give you the SUMIFS answer.</t>
        </is>
      </c>
    </row>
    <row r="12">
      <c r="A12" s="11" t="inlineStr">
        <is>
          <t>Same data as tab 1. Change it if you like: the checks recalculate.</t>
        </is>
      </c>
    </row>
  </sheetData>
  <conditionalFormatting sqref="H2:H6">
    <cfRule type="expression" priority="1" dxfId="0">
      <formula>H2="✓ Correct"</formula>
    </cfRule>
    <cfRule type="expression" priority="2" dxfId="1">
      <formula>H2="Try again"</formula>
    </cfRule>
  </conditionalFormatting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2026-09-30T02:06:13Z</dcterms:created>
  <dcterms:modified xmlns:dcterms="http://purl.org/dc/terms/" xmlns:xsi="http://www.w3.org/2001/XMLSchema-instance" xsi:type="dcterms:W3CDTF">2026-09-30T02:06:13Z</dcterms:modified>
</cp:coreProperties>
</file>